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panduit-my.sharepoint.com/personal/pte_panduit_com/Documents/PTE/2021/Indentification/PLA/Calculator/"/>
    </mc:Choice>
  </mc:AlternateContent>
  <xr:revisionPtr revIDLastSave="0" documentId="8_{C089FEF0-9237-4A78-A0CF-01B29AB9311A}" xr6:coauthVersionLast="45" xr6:coauthVersionMax="45" xr10:uidLastSave="{00000000-0000-0000-0000-000000000000}"/>
  <bookViews>
    <workbookView xWindow="28680" yWindow="-120" windowWidth="29040" windowHeight="15840" xr2:uid="{00000000-000D-0000-FFFF-FFFF00000000}"/>
  </bookViews>
  <sheets>
    <sheet name="PLA ROI CALCULATOR"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3" l="1"/>
  <c r="C29" i="3" l="1"/>
  <c r="D24" i="3"/>
  <c r="C34" i="3" l="1"/>
  <c r="D22" i="3" l="1"/>
  <c r="C30" i="3"/>
  <c r="B17" i="3" l="1"/>
  <c r="D29" i="3" l="1"/>
  <c r="D30" i="3"/>
  <c r="C32" i="3"/>
  <c r="D32" i="3" l="1"/>
  <c r="C33" i="3" s="1"/>
  <c r="C37" i="3"/>
  <c r="C36" i="3" s="1"/>
  <c r="D33" i="3" l="1"/>
</calcChain>
</file>

<file path=xl/sharedStrings.xml><?xml version="1.0" encoding="utf-8"?>
<sst xmlns="http://schemas.openxmlformats.org/spreadsheetml/2006/main" count="32" uniqueCount="30">
  <si>
    <t xml:space="preserve">Company Name: </t>
  </si>
  <si>
    <t>Salesman:</t>
  </si>
  <si>
    <t>MATERIAL COST</t>
  </si>
  <si>
    <t>LABOR COST</t>
  </si>
  <si>
    <t>TOTAL COST</t>
  </si>
  <si>
    <t>MANUAL INSTALLATION</t>
  </si>
  <si>
    <t>Date:</t>
  </si>
  <si>
    <t>N/A</t>
  </si>
  <si>
    <t>YR 1 TOTALS</t>
  </si>
  <si>
    <t xml:space="preserve"> 3.  FULLY BURDENED LABOR RATE ($/hr.)</t>
  </si>
  <si>
    <t xml:space="preserve"> 5.  NUMBER OF TOOLS</t>
  </si>
  <si>
    <t xml:space="preserve"> 6.  SELLING PRICE ($/TOOL)</t>
  </si>
  <si>
    <t>OPPORTUNITY INPUTS</t>
  </si>
  <si>
    <t xml:space="preserve">TOOL COST </t>
  </si>
  <si>
    <t>SAVINGS</t>
  </si>
  <si>
    <t>PAYBACK TIME (MONTHS)</t>
  </si>
  <si>
    <t>ANNUAL SAVINGS</t>
  </si>
  <si>
    <t>THE INFORMATION PROVIDED ABOVE IS INTENDED AS AN ANALYSIS ONLY AND IS NOT TO BE CONSTRUED AS A QUOTATION OR COMMITMENT BY PANDUIT.   GENERAL ASSUMPTIONS ARE MADE ON THE NUMBER OF TOOLS REQUIRED BASED ON ANNUAL USAGE OF COMPONENTS USED AND GENERAL ACCOUNTING PRACTICES.  PLEASE CONTACT YOUR LOCAL PANDUIT SALES OFFICE FOR ADDITIONAL INFORMATION.</t>
  </si>
  <si>
    <t>PANDUIT RESERVES THE RIGHT TO UPDATE AND/OR MODIFY THIS TOOL AT ANY TIME.  THIS TOOL MUST REMAIN IN THE POSSESSION OF PANDUIT SALES EMPLOYEES OR SALES REPRESENTATIVES AT ALL TIMES.</t>
  </si>
  <si>
    <t>PANDUIT CONFIDENTIAL AND PROPRIETARY</t>
  </si>
  <si>
    <t>Tool Rev1.0. Valid through Sept 30, 2016.</t>
  </si>
  <si>
    <t>S100X150VATY</t>
  </si>
  <si>
    <t>PLA APPLICATOR</t>
  </si>
  <si>
    <t>NUMBER OF LABELS/YR.</t>
  </si>
  <si>
    <t>LABOR HOURS SAVED</t>
  </si>
  <si>
    <t>S100X150VAA</t>
  </si>
  <si>
    <r>
      <t xml:space="preserve"> 4.   </t>
    </r>
    <r>
      <rPr>
        <b/>
        <i/>
        <sz val="11"/>
        <color theme="1"/>
        <rFont val="Calibri"/>
        <family val="2"/>
        <scheme val="minor"/>
      </rPr>
      <t>AVERAGE</t>
    </r>
    <r>
      <rPr>
        <b/>
        <sz val="11"/>
        <color theme="1"/>
        <rFont val="Calibri"/>
        <family val="2"/>
        <scheme val="minor"/>
      </rPr>
      <t xml:space="preserve"> INSTALLATION RATE (LABELS/MIN)</t>
    </r>
  </si>
  <si>
    <t>R.O.I. PAYBACK CALCULATOR</t>
  </si>
  <si>
    <t xml:space="preserve">RESALE PRICE OF LABELS PER 1K </t>
  </si>
  <si>
    <t>LABEL MEDIA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</si>
</sst>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8"/>
      <color theme="1"/>
      <name val="Calibri"/>
      <family val="2"/>
      <scheme val="minor"/>
    </font>
    <font>
      <b/>
      <sz val="16"/>
      <color theme="1"/>
      <name val="Calibri"/>
      <family val="2"/>
      <scheme val="minor"/>
    </font>
    <font>
      <b/>
      <i/>
      <sz val="11"/>
      <color theme="1"/>
      <name val="Calibri"/>
      <family val="2"/>
      <scheme val="minor"/>
    </font>
    <font>
      <i/>
      <sz val="11"/>
      <color rgb="FFFF0000"/>
      <name val="Calibri"/>
      <family val="2"/>
      <scheme val="minor"/>
    </font>
    <font>
      <sz val="12"/>
      <color rgb="FF2962FF"/>
      <name val="Arial"/>
      <family val="2"/>
    </font>
    <font>
      <b/>
      <sz val="20"/>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ck">
        <color indexed="64"/>
      </right>
      <top style="thick">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0" borderId="2" xfId="0" applyBorder="1" applyProtection="1"/>
    <xf numFmtId="0" fontId="0" fillId="0" borderId="0" xfId="0" applyBorder="1"/>
    <xf numFmtId="0" fontId="0" fillId="0" borderId="7" xfId="0" applyBorder="1"/>
    <xf numFmtId="0" fontId="0" fillId="0" borderId="8" xfId="0" applyBorder="1"/>
    <xf numFmtId="0" fontId="0" fillId="0" borderId="1" xfId="0" applyBorder="1"/>
    <xf numFmtId="0" fontId="0" fillId="0" borderId="15" xfId="0" applyBorder="1" applyProtection="1"/>
    <xf numFmtId="5" fontId="0" fillId="0" borderId="16" xfId="2" applyNumberFormat="1" applyFont="1" applyBorder="1" applyAlignment="1" applyProtection="1">
      <alignment horizontal="center"/>
    </xf>
    <xf numFmtId="0" fontId="0" fillId="0" borderId="18" xfId="0" applyBorder="1" applyProtection="1"/>
    <xf numFmtId="5" fontId="0" fillId="0" borderId="19" xfId="2" applyNumberFormat="1" applyFont="1" applyBorder="1" applyAlignment="1" applyProtection="1">
      <alignment horizontal="center"/>
    </xf>
    <xf numFmtId="0" fontId="4" fillId="0" borderId="2" xfId="0" applyFont="1" applyBorder="1" applyProtection="1"/>
    <xf numFmtId="165" fontId="4" fillId="4" borderId="6" xfId="0" applyNumberFormat="1" applyFont="1" applyFill="1" applyBorder="1" applyAlignment="1" applyProtection="1">
      <alignment horizontal="center"/>
    </xf>
    <xf numFmtId="166" fontId="4" fillId="2" borderId="6" xfId="0" applyNumberFormat="1" applyFont="1" applyFill="1" applyBorder="1" applyAlignment="1" applyProtection="1">
      <alignment horizontal="center"/>
    </xf>
    <xf numFmtId="7" fontId="0" fillId="3" borderId="20" xfId="2" applyNumberFormat="1" applyFont="1" applyFill="1" applyBorder="1" applyAlignment="1" applyProtection="1">
      <alignment horizontal="center"/>
      <protection locked="0"/>
    </xf>
    <xf numFmtId="37" fontId="0" fillId="3" borderId="20" xfId="1" applyNumberFormat="1" applyFont="1" applyFill="1" applyBorder="1" applyAlignment="1" applyProtection="1">
      <alignment horizontal="center"/>
      <protection locked="0"/>
    </xf>
    <xf numFmtId="0" fontId="0" fillId="3" borderId="20" xfId="0" applyFill="1" applyBorder="1" applyAlignment="1" applyProtection="1">
      <alignment horizontal="center"/>
      <protection locked="0"/>
    </xf>
    <xf numFmtId="7" fontId="0" fillId="3" borderId="16" xfId="2" applyNumberFormat="1" applyFont="1" applyFill="1" applyBorder="1" applyAlignment="1" applyProtection="1">
      <alignment horizontal="center"/>
      <protection locked="0"/>
    </xf>
    <xf numFmtId="5" fontId="0" fillId="0" borderId="20" xfId="2" applyNumberFormat="1" applyFont="1" applyBorder="1" applyAlignment="1" applyProtection="1">
      <alignment horizontal="center"/>
    </xf>
    <xf numFmtId="5" fontId="0" fillId="0" borderId="23" xfId="2" applyNumberFormat="1" applyFont="1" applyBorder="1" applyAlignment="1" applyProtection="1">
      <alignment horizontal="center"/>
    </xf>
    <xf numFmtId="0" fontId="3" fillId="0" borderId="1" xfId="0" applyFont="1" applyBorder="1" applyAlignment="1" applyProtection="1">
      <alignment horizontal="right"/>
    </xf>
    <xf numFmtId="14" fontId="2" fillId="0" borderId="0" xfId="0" applyNumberFormat="1" applyFont="1" applyBorder="1" applyAlignment="1" applyProtection="1">
      <alignment horizontal="left"/>
    </xf>
    <xf numFmtId="0" fontId="0" fillId="0" borderId="0" xfId="0" applyBorder="1" applyProtection="1"/>
    <xf numFmtId="0" fontId="0" fillId="0" borderId="1" xfId="0" applyBorder="1" applyProtection="1"/>
    <xf numFmtId="0" fontId="3" fillId="0" borderId="24"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2" fillId="0" borderId="14" xfId="0" applyFont="1" applyBorder="1" applyProtection="1"/>
    <xf numFmtId="0" fontId="0" fillId="0" borderId="20" xfId="0" applyBorder="1" applyAlignment="1" applyProtection="1">
      <alignment horizontal="center"/>
    </xf>
    <xf numFmtId="0" fontId="0" fillId="0" borderId="16" xfId="0" applyBorder="1" applyAlignment="1" applyProtection="1">
      <alignment horizontal="center"/>
    </xf>
    <xf numFmtId="37" fontId="0" fillId="0" borderId="16" xfId="1" applyNumberFormat="1" applyFont="1" applyBorder="1" applyAlignment="1" applyProtection="1">
      <alignment horizontal="center"/>
    </xf>
    <xf numFmtId="164" fontId="0" fillId="0" borderId="20" xfId="1" applyNumberFormat="1" applyFont="1" applyBorder="1" applyAlignment="1" applyProtection="1">
      <alignment horizontal="center"/>
    </xf>
    <xf numFmtId="164" fontId="0" fillId="0" borderId="16" xfId="1" applyNumberFormat="1" applyFont="1" applyBorder="1" applyAlignment="1" applyProtection="1">
      <alignment horizontal="center"/>
    </xf>
    <xf numFmtId="0" fontId="0" fillId="0" borderId="14" xfId="0" applyBorder="1" applyProtection="1"/>
    <xf numFmtId="7" fontId="0" fillId="0" borderId="16" xfId="2" applyNumberFormat="1" applyFont="1" applyBorder="1" applyAlignment="1" applyProtection="1">
      <alignment horizontal="center"/>
    </xf>
    <xf numFmtId="0" fontId="0" fillId="0" borderId="17" xfId="0" applyBorder="1" applyProtection="1"/>
    <xf numFmtId="0" fontId="2" fillId="0" borderId="0" xfId="0" applyFont="1"/>
    <xf numFmtId="0" fontId="7" fillId="0" borderId="0" xfId="0" applyFont="1"/>
    <xf numFmtId="5" fontId="0" fillId="6" borderId="23" xfId="2" applyNumberFormat="1" applyFont="1" applyFill="1" applyBorder="1" applyAlignment="1" applyProtection="1">
      <alignment horizontal="center"/>
    </xf>
    <xf numFmtId="0" fontId="0" fillId="0" borderId="31" xfId="0" applyBorder="1"/>
    <xf numFmtId="0" fontId="0" fillId="0" borderId="2" xfId="0" applyBorder="1"/>
    <xf numFmtId="0" fontId="0" fillId="0" borderId="34" xfId="0" applyBorder="1" applyProtection="1"/>
    <xf numFmtId="0" fontId="0" fillId="0" borderId="30" xfId="0" applyBorder="1" applyProtection="1"/>
    <xf numFmtId="5" fontId="0" fillId="0" borderId="2" xfId="2" applyNumberFormat="1" applyFont="1" applyBorder="1" applyAlignment="1" applyProtection="1">
      <alignment horizontal="center"/>
    </xf>
    <xf numFmtId="37" fontId="0" fillId="0" borderId="30" xfId="2" applyNumberFormat="1" applyFont="1" applyBorder="1" applyAlignment="1" applyProtection="1">
      <alignment horizontal="center"/>
    </xf>
    <xf numFmtId="0" fontId="0" fillId="4" borderId="34" xfId="0" applyFill="1" applyBorder="1" applyProtection="1"/>
    <xf numFmtId="0" fontId="0" fillId="4" borderId="30" xfId="0" applyFill="1" applyBorder="1" applyProtection="1"/>
    <xf numFmtId="37" fontId="0" fillId="4" borderId="36" xfId="2" applyNumberFormat="1" applyFont="1" applyFill="1" applyBorder="1" applyAlignment="1" applyProtection="1">
      <alignment horizontal="center"/>
    </xf>
    <xf numFmtId="0" fontId="8" fillId="0" borderId="0" xfId="0" applyFont="1"/>
    <xf numFmtId="0" fontId="2" fillId="7" borderId="34" xfId="0" applyFont="1" applyFill="1" applyBorder="1" applyAlignment="1">
      <alignment horizontal="center" wrapText="1"/>
    </xf>
    <xf numFmtId="0" fontId="2" fillId="7" borderId="30" xfId="0" applyFont="1" applyFill="1" applyBorder="1" applyAlignment="1">
      <alignment horizontal="center" wrapText="1"/>
    </xf>
    <xf numFmtId="0" fontId="0" fillId="0" borderId="35" xfId="0" applyBorder="1" applyAlignment="1">
      <alignment wrapText="1"/>
    </xf>
    <xf numFmtId="0" fontId="2" fillId="7" borderId="1" xfId="0" applyFont="1" applyFill="1" applyBorder="1" applyAlignment="1">
      <alignment horizontal="center"/>
    </xf>
    <xf numFmtId="0" fontId="2" fillId="7" borderId="0" xfId="0" applyFont="1" applyFill="1" applyBorder="1" applyAlignment="1">
      <alignment horizontal="center"/>
    </xf>
    <xf numFmtId="0" fontId="0" fillId="0" borderId="2" xfId="0" applyBorder="1" applyAlignment="1"/>
    <xf numFmtId="0" fontId="5" fillId="7" borderId="1" xfId="0" applyFont="1" applyFill="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5" borderId="9" xfId="0" applyFont="1" applyFill="1" applyBorder="1" applyAlignment="1" applyProtection="1">
      <alignment horizontal="center"/>
    </xf>
    <xf numFmtId="0" fontId="0" fillId="5" borderId="10" xfId="0" applyFill="1" applyBorder="1" applyAlignment="1" applyProtection="1">
      <alignment horizontal="center"/>
    </xf>
    <xf numFmtId="0" fontId="0" fillId="5" borderId="21" xfId="0" applyFill="1" applyBorder="1" applyAlignment="1" applyProtection="1">
      <alignment horizontal="center"/>
    </xf>
    <xf numFmtId="0" fontId="0" fillId="5" borderId="22" xfId="0" applyFill="1" applyBorder="1" applyAlignment="1" applyProtection="1">
      <alignment horizontal="center"/>
    </xf>
    <xf numFmtId="0" fontId="4" fillId="4" borderId="12" xfId="0" applyFont="1" applyFill="1" applyBorder="1" applyAlignment="1" applyProtection="1">
      <alignment horizontal="center"/>
    </xf>
    <xf numFmtId="0" fontId="0" fillId="4" borderId="13" xfId="0" applyFill="1" applyBorder="1" applyAlignment="1" applyProtection="1">
      <alignment horizontal="center"/>
    </xf>
    <xf numFmtId="0" fontId="4" fillId="2" borderId="12" xfId="0" applyFont="1" applyFill="1" applyBorder="1" applyAlignment="1" applyProtection="1">
      <alignment horizontal="center"/>
    </xf>
    <xf numFmtId="0" fontId="0" fillId="2" borderId="13" xfId="0" applyFill="1" applyBorder="1" applyAlignment="1" applyProtection="1">
      <alignment horizontal="center"/>
    </xf>
    <xf numFmtId="0" fontId="2" fillId="7" borderId="32" xfId="0" applyFont="1" applyFill="1" applyBorder="1" applyAlignment="1">
      <alignment horizontal="center" wrapText="1"/>
    </xf>
    <xf numFmtId="0" fontId="2" fillId="7" borderId="29" xfId="0" applyFont="1" applyFill="1" applyBorder="1" applyAlignment="1">
      <alignment horizontal="center" wrapText="1"/>
    </xf>
    <xf numFmtId="0" fontId="0" fillId="0" borderId="33" xfId="0"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27" xfId="0" applyBorder="1" applyAlignment="1" applyProtection="1">
      <alignment horizontal="right"/>
    </xf>
    <xf numFmtId="0" fontId="0" fillId="0" borderId="28" xfId="0" applyBorder="1" applyAlignment="1" applyProtection="1">
      <alignment horizontal="right"/>
    </xf>
    <xf numFmtId="0" fontId="9" fillId="5" borderId="1"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0" fillId="0" borderId="0" xfId="0" applyBorder="1" applyAlignment="1" applyProtection="1">
      <protection locked="0"/>
    </xf>
    <xf numFmtId="0" fontId="0" fillId="0" borderId="0" xfId="0" applyBorder="1" applyAlignment="1" applyProtection="1">
      <alignment horizontal="center"/>
      <protection locked="0"/>
    </xf>
    <xf numFmtId="0" fontId="2" fillId="5" borderId="10" xfId="0" applyFont="1" applyFill="1" applyBorder="1" applyAlignment="1" applyProtection="1">
      <alignment horizontal="center"/>
    </xf>
    <xf numFmtId="0" fontId="2" fillId="5" borderId="11" xfId="0" applyFont="1" applyFill="1" applyBorder="1" applyAlignment="1" applyProtection="1">
      <alignment horizontal="center"/>
    </xf>
    <xf numFmtId="0" fontId="0" fillId="0" borderId="25" xfId="0" applyBorder="1" applyAlignment="1" applyProtection="1">
      <alignment horizontal="right"/>
    </xf>
    <xf numFmtId="0" fontId="0" fillId="0" borderId="26" xfId="0" applyBorder="1" applyAlignment="1" applyProtection="1">
      <alignment horizontal="righ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0</xdr:rowOff>
    </xdr:from>
    <xdr:to>
      <xdr:col>1</xdr:col>
      <xdr:colOff>1588097</xdr:colOff>
      <xdr:row>11</xdr:row>
      <xdr:rowOff>180974</xdr:rowOff>
    </xdr:to>
    <xdr:pic>
      <xdr:nvPicPr>
        <xdr:cNvPr id="4" name="Picture 3">
          <a:extLst>
            <a:ext uri="{FF2B5EF4-FFF2-40B4-BE49-F238E27FC236}">
              <a16:creationId xmlns:a16="http://schemas.microsoft.com/office/drawing/2014/main" id="{7F481AB1-5EA4-4BE4-9007-934685918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0"/>
          <a:ext cx="2188172" cy="2181224"/>
        </a:xfrm>
        <a:prstGeom prst="rect">
          <a:avLst/>
        </a:prstGeom>
      </xdr:spPr>
    </xdr:pic>
    <xdr:clientData/>
  </xdr:twoCellAnchor>
  <xdr:twoCellAnchor editAs="oneCell">
    <xdr:from>
      <xdr:col>1</xdr:col>
      <xdr:colOff>1840915</xdr:colOff>
      <xdr:row>0</xdr:row>
      <xdr:rowOff>0</xdr:rowOff>
    </xdr:from>
    <xdr:to>
      <xdr:col>4</xdr:col>
      <xdr:colOff>3174</xdr:colOff>
      <xdr:row>11</xdr:row>
      <xdr:rowOff>161292</xdr:rowOff>
    </xdr:to>
    <xdr:pic>
      <xdr:nvPicPr>
        <xdr:cNvPr id="12" name="Picture 11" descr="Panduit | IEWC Manufacturers">
          <a:extLst>
            <a:ext uri="{FF2B5EF4-FFF2-40B4-BE49-F238E27FC236}">
              <a16:creationId xmlns:a16="http://schemas.microsoft.com/office/drawing/2014/main" id="{4995EF1B-A83B-464D-B047-9C77E414B46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4666" b="26696"/>
        <a:stretch/>
      </xdr:blipFill>
      <xdr:spPr bwMode="auto">
        <a:xfrm>
          <a:off x="3107740" y="0"/>
          <a:ext cx="5744159" cy="2161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2057400</xdr:colOff>
      <xdr:row>8</xdr:row>
      <xdr:rowOff>31115</xdr:rowOff>
    </xdr:from>
    <xdr:to>
      <xdr:col>3</xdr:col>
      <xdr:colOff>2133600</xdr:colOff>
      <xdr:row>11</xdr:row>
      <xdr:rowOff>46990</xdr:rowOff>
    </xdr:to>
    <xdr:sp macro="" textlink="">
      <xdr:nvSpPr>
        <xdr:cNvPr id="3" name="TextBox 2">
          <a:extLst>
            <a:ext uri="{FF2B5EF4-FFF2-40B4-BE49-F238E27FC236}">
              <a16:creationId xmlns:a16="http://schemas.microsoft.com/office/drawing/2014/main" id="{24A2E3D0-A684-4FAC-A360-9821E609AC03}"/>
            </a:ext>
          </a:extLst>
        </xdr:cNvPr>
        <xdr:cNvSpPr txBox="1"/>
      </xdr:nvSpPr>
      <xdr:spPr>
        <a:xfrm>
          <a:off x="3324225" y="1488440"/>
          <a:ext cx="5267325"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baseline="0">
              <a:solidFill>
                <a:schemeClr val="tx1"/>
              </a:solidFill>
              <a:latin typeface="Franklin Gothic Heavy" panose="020B0903020102020204" pitchFamily="34" charset="0"/>
            </a:rPr>
            <a:t>WrapID</a:t>
          </a:r>
          <a:r>
            <a:rPr lang="en-US" sz="2400" b="0" baseline="30000">
              <a:solidFill>
                <a:schemeClr val="tx1"/>
              </a:solidFill>
              <a:latin typeface="Franklin Gothic Heavy" panose="020B0903020102020204" pitchFamily="34" charset="0"/>
            </a:rPr>
            <a:t>TM</a:t>
          </a:r>
          <a:r>
            <a:rPr lang="en-US" sz="2400" b="0" baseline="0">
              <a:solidFill>
                <a:schemeClr val="tx1"/>
              </a:solidFill>
              <a:latin typeface="Franklin Gothic Heavy" panose="020B0903020102020204" pitchFamily="34" charset="0"/>
            </a:rPr>
            <a:t> PLA LABEL APPLICATOR</a:t>
          </a:r>
        </a:p>
      </xdr:txBody>
    </xdr:sp>
    <xdr:clientData/>
  </xdr:twoCellAnchor>
  <xdr:twoCellAnchor>
    <xdr:from>
      <xdr:col>4</xdr:col>
      <xdr:colOff>552450</xdr:colOff>
      <xdr:row>2</xdr:row>
      <xdr:rowOff>91441</xdr:rowOff>
    </xdr:from>
    <xdr:to>
      <xdr:col>12</xdr:col>
      <xdr:colOff>249555</xdr:colOff>
      <xdr:row>35</xdr:row>
      <xdr:rowOff>228600</xdr:rowOff>
    </xdr:to>
    <xdr:sp macro="" textlink="">
      <xdr:nvSpPr>
        <xdr:cNvPr id="13" name="TextBox 12">
          <a:extLst>
            <a:ext uri="{FF2B5EF4-FFF2-40B4-BE49-F238E27FC236}">
              <a16:creationId xmlns:a16="http://schemas.microsoft.com/office/drawing/2014/main" id="{34889F98-77DE-4E3D-B22D-3030A16B61F9}"/>
            </a:ext>
          </a:extLst>
        </xdr:cNvPr>
        <xdr:cNvSpPr txBox="1"/>
      </xdr:nvSpPr>
      <xdr:spPr>
        <a:xfrm>
          <a:off x="9229725" y="462916"/>
          <a:ext cx="4802505" cy="629983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600" b="1" u="sng"/>
        </a:p>
        <a:p>
          <a:r>
            <a:rPr lang="en-US" sz="1600" b="1" u="sng"/>
            <a:t>How to use this spreadsheet to calculate PLA payback:</a:t>
          </a:r>
        </a:p>
        <a:p>
          <a:endParaRPr lang="en-US" sz="1400" b="1"/>
        </a:p>
        <a:p>
          <a:r>
            <a:rPr lang="en-US" sz="1400" b="1"/>
            <a:t>All</a:t>
          </a:r>
          <a:r>
            <a:rPr lang="en-US" sz="1400" b="1" baseline="0"/>
            <a:t> s</a:t>
          </a:r>
          <a:r>
            <a:rPr lang="en-US" sz="1400" b="1"/>
            <a:t>haded</a:t>
          </a:r>
          <a:r>
            <a:rPr lang="en-US" sz="1400" b="1" baseline="0"/>
            <a:t> boxes can be manipulated to reflect your  business</a:t>
          </a:r>
        </a:p>
        <a:p>
          <a:r>
            <a:rPr lang="en-US" sz="1400" b="1" baseline="0"/>
            <a:t>---------------------------------------------------------------------------------</a:t>
          </a:r>
        </a:p>
        <a:p>
          <a:r>
            <a:rPr lang="en-US" sz="1400" b="1" baseline="0"/>
            <a:t>Values listed in cells C21 and D21 reflect current Panduit resale list price per 1,000 labels</a:t>
          </a:r>
        </a:p>
        <a:p>
          <a:endParaRPr lang="en-US" sz="1400" b="1" baseline="0"/>
        </a:p>
        <a:p>
          <a:r>
            <a:rPr lang="en-US" sz="1400" b="1" baseline="0"/>
            <a:t>Cell C21 is the price for 1" x 1.50" label installed via PLA</a:t>
          </a:r>
        </a:p>
        <a:p>
          <a:endParaRPr lang="en-US" sz="1400" b="1" baseline="0"/>
        </a:p>
        <a:p>
          <a:r>
            <a:rPr lang="en-US" sz="1400" b="1" baseline="0"/>
            <a:t>Cell D21 is the price for 1" x 1.50" standard vinyl label</a:t>
          </a:r>
        </a:p>
        <a:p>
          <a:endParaRPr lang="en-US" sz="1400" b="1" baseline="0"/>
        </a:p>
        <a:p>
          <a:r>
            <a:rPr lang="en-US" sz="1400" b="1" baseline="0"/>
            <a:t>Cell C22 is the estimated number of labels used annually and should include all 1" x 1.25" and 1" x 2.25" labels in addition to the 1" x 1.50".</a:t>
          </a:r>
        </a:p>
        <a:p>
          <a:endParaRPr lang="en-US" sz="1400" b="1" baseline="0"/>
        </a:p>
        <a:p>
          <a:r>
            <a:rPr lang="en-US" sz="1400" b="1" baseline="0"/>
            <a:t>Fully burdened labor rate is located in cell C24 and is set to North America average</a:t>
          </a:r>
        </a:p>
        <a:p>
          <a:endParaRPr lang="en-US" sz="1400" b="1" baseline="0"/>
        </a:p>
        <a:p>
          <a:r>
            <a:rPr lang="en-US" sz="1400" b="1" baseline="0"/>
            <a:t>Number of tools required is located in cell C26.  This number can fluctuate depending on work environment and dynamics</a:t>
          </a:r>
        </a:p>
        <a:p>
          <a:r>
            <a:rPr lang="en-US" sz="1400" b="1" baseline="0"/>
            <a:t>--------------------------------------------------------------------------------</a:t>
          </a:r>
        </a:p>
        <a:p>
          <a:r>
            <a:rPr lang="en-US" sz="1400" b="1" baseline="0"/>
            <a:t>Labor hours saved shown in cell C34</a:t>
          </a:r>
        </a:p>
        <a:p>
          <a:endParaRPr lang="en-US" sz="1400" b="1" baseline="0"/>
        </a:p>
        <a:p>
          <a:r>
            <a:rPr lang="en-US" sz="1400" b="1" baseline="0"/>
            <a:t>Payback duration shown in cell C36</a:t>
          </a:r>
        </a:p>
        <a:p>
          <a:endParaRPr lang="en-US" sz="1400" b="1" baseline="0"/>
        </a:p>
        <a:p>
          <a:r>
            <a:rPr lang="en-US" sz="1400" b="1" baseline="0"/>
            <a:t>Annual savings shown in cell C37</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F699-DF2D-4C1C-8259-E779EE36D7D0}">
  <dimension ref="A1:H46"/>
  <sheetViews>
    <sheetView tabSelected="1" workbookViewId="0">
      <selection activeCell="C21" sqref="C21"/>
    </sheetView>
  </sheetViews>
  <sheetFormatPr defaultRowHeight="14.5" x14ac:dyDescent="0.35"/>
  <cols>
    <col min="1" max="1" width="18.1796875" customWidth="1"/>
    <col min="2" max="2" width="41.453125" customWidth="1"/>
    <col min="3" max="3" width="32.81640625" customWidth="1"/>
    <col min="4" max="4" width="34.1796875" customWidth="1"/>
    <col min="6" max="6" width="9.453125" bestFit="1" customWidth="1"/>
    <col min="7" max="7" width="9.54296875" bestFit="1" customWidth="1"/>
    <col min="8" max="8" width="11" bestFit="1" customWidth="1"/>
  </cols>
  <sheetData>
    <row r="1" spans="1:4" ht="15" thickTop="1" x14ac:dyDescent="0.35">
      <c r="A1" s="3"/>
      <c r="B1" s="4"/>
      <c r="C1" s="4"/>
      <c r="D1" s="37"/>
    </row>
    <row r="2" spans="1:4" x14ac:dyDescent="0.35">
      <c r="A2" s="5"/>
      <c r="B2" s="2"/>
      <c r="C2" s="2"/>
      <c r="D2" s="38"/>
    </row>
    <row r="3" spans="1:4" x14ac:dyDescent="0.35">
      <c r="A3" s="5"/>
      <c r="B3" s="2"/>
      <c r="C3" s="2"/>
      <c r="D3" s="38"/>
    </row>
    <row r="4" spans="1:4" x14ac:dyDescent="0.35">
      <c r="A4" s="5"/>
      <c r="B4" s="2"/>
      <c r="C4" s="2"/>
      <c r="D4" s="38"/>
    </row>
    <row r="5" spans="1:4" x14ac:dyDescent="0.35">
      <c r="A5" s="5"/>
      <c r="B5" s="2"/>
      <c r="C5" s="2"/>
      <c r="D5" s="38"/>
    </row>
    <row r="6" spans="1:4" x14ac:dyDescent="0.35">
      <c r="A6" s="5"/>
      <c r="B6" s="2"/>
      <c r="C6" s="2"/>
      <c r="D6" s="38"/>
    </row>
    <row r="7" spans="1:4" x14ac:dyDescent="0.35">
      <c r="A7" s="5"/>
      <c r="B7" s="2"/>
      <c r="C7" s="2"/>
      <c r="D7" s="38"/>
    </row>
    <row r="8" spans="1:4" x14ac:dyDescent="0.35">
      <c r="A8" s="5"/>
      <c r="B8" s="2"/>
      <c r="C8" s="2"/>
      <c r="D8" s="38"/>
    </row>
    <row r="9" spans="1:4" x14ac:dyDescent="0.35">
      <c r="A9" s="5"/>
      <c r="B9" s="2"/>
      <c r="C9" s="2"/>
      <c r="D9" s="38"/>
    </row>
    <row r="10" spans="1:4" x14ac:dyDescent="0.35">
      <c r="A10" s="5"/>
      <c r="B10" s="2"/>
      <c r="C10" s="2"/>
      <c r="D10" s="38"/>
    </row>
    <row r="11" spans="1:4" x14ac:dyDescent="0.35">
      <c r="A11" s="5"/>
      <c r="B11" s="2"/>
      <c r="C11" s="2"/>
      <c r="D11" s="38"/>
    </row>
    <row r="12" spans="1:4" x14ac:dyDescent="0.35">
      <c r="A12" s="5"/>
      <c r="B12" s="2"/>
      <c r="C12" s="2"/>
      <c r="D12" s="38"/>
    </row>
    <row r="13" spans="1:4" x14ac:dyDescent="0.35">
      <c r="A13" s="75" t="s">
        <v>27</v>
      </c>
      <c r="B13" s="76"/>
      <c r="C13" s="76"/>
      <c r="D13" s="77"/>
    </row>
    <row r="14" spans="1:4" s="34" customFormat="1" ht="21.75" customHeight="1" thickBot="1" x14ac:dyDescent="0.4">
      <c r="A14" s="78"/>
      <c r="B14" s="79"/>
      <c r="C14" s="79"/>
      <c r="D14" s="80"/>
    </row>
    <row r="15" spans="1:4" ht="15" thickTop="1" x14ac:dyDescent="0.35">
      <c r="A15" s="19" t="s">
        <v>0</v>
      </c>
      <c r="B15" s="81"/>
      <c r="C15" s="81"/>
      <c r="D15" s="1"/>
    </row>
    <row r="16" spans="1:4" x14ac:dyDescent="0.35">
      <c r="A16" s="19" t="s">
        <v>1</v>
      </c>
      <c r="B16" s="82"/>
      <c r="C16" s="81"/>
      <c r="D16" s="1"/>
    </row>
    <row r="17" spans="1:8" ht="15" thickBot="1" x14ac:dyDescent="0.4">
      <c r="A17" s="19" t="s">
        <v>6</v>
      </c>
      <c r="B17" s="20">
        <f ca="1">TODAY()</f>
        <v>44202</v>
      </c>
      <c r="C17" s="21"/>
      <c r="D17" s="1"/>
    </row>
    <row r="18" spans="1:8" x14ac:dyDescent="0.35">
      <c r="A18" s="59" t="s">
        <v>12</v>
      </c>
      <c r="B18" s="83"/>
      <c r="C18" s="83"/>
      <c r="D18" s="84"/>
    </row>
    <row r="19" spans="1:8" x14ac:dyDescent="0.35">
      <c r="A19" s="22"/>
      <c r="B19" s="21"/>
      <c r="C19" s="23" t="s">
        <v>22</v>
      </c>
      <c r="D19" s="24" t="s">
        <v>5</v>
      </c>
    </row>
    <row r="20" spans="1:8" x14ac:dyDescent="0.35">
      <c r="A20" s="25" t="s">
        <v>29</v>
      </c>
      <c r="B20" s="6"/>
      <c r="C20" s="26" t="s">
        <v>25</v>
      </c>
      <c r="D20" s="27" t="s">
        <v>21</v>
      </c>
    </row>
    <row r="21" spans="1:8" x14ac:dyDescent="0.35">
      <c r="A21" s="85" t="s">
        <v>28</v>
      </c>
      <c r="B21" s="86"/>
      <c r="C21" s="13">
        <v>71.56</v>
      </c>
      <c r="D21" s="16">
        <v>55.04</v>
      </c>
      <c r="E21" s="35"/>
    </row>
    <row r="22" spans="1:8" x14ac:dyDescent="0.35">
      <c r="A22" s="73" t="s">
        <v>23</v>
      </c>
      <c r="B22" s="74"/>
      <c r="C22" s="14">
        <v>125000</v>
      </c>
      <c r="D22" s="28">
        <f>C22</f>
        <v>125000</v>
      </c>
    </row>
    <row r="23" spans="1:8" x14ac:dyDescent="0.35">
      <c r="A23" s="25"/>
      <c r="B23" s="6"/>
      <c r="C23" s="29"/>
      <c r="D23" s="30"/>
    </row>
    <row r="24" spans="1:8" ht="15.5" x14ac:dyDescent="0.35">
      <c r="A24" s="25" t="s">
        <v>9</v>
      </c>
      <c r="B24" s="6"/>
      <c r="C24" s="13">
        <v>33</v>
      </c>
      <c r="D24" s="32">
        <f>C24</f>
        <v>33</v>
      </c>
      <c r="G24" s="46"/>
    </row>
    <row r="25" spans="1:8" x14ac:dyDescent="0.35">
      <c r="A25" s="25" t="s">
        <v>26</v>
      </c>
      <c r="B25" s="6"/>
      <c r="C25" s="26">
        <v>15</v>
      </c>
      <c r="D25" s="27">
        <v>6</v>
      </c>
    </row>
    <row r="26" spans="1:8" ht="15.5" x14ac:dyDescent="0.35">
      <c r="A26" s="25" t="s">
        <v>10</v>
      </c>
      <c r="B26" s="6"/>
      <c r="C26" s="15">
        <v>1</v>
      </c>
      <c r="D26" s="27" t="s">
        <v>7</v>
      </c>
      <c r="H26" s="46"/>
    </row>
    <row r="27" spans="1:8" ht="15" thickBot="1" x14ac:dyDescent="0.4">
      <c r="A27" s="25" t="s">
        <v>11</v>
      </c>
      <c r="B27" s="6"/>
      <c r="C27" s="36">
        <v>4500</v>
      </c>
      <c r="D27" s="9" t="s">
        <v>7</v>
      </c>
    </row>
    <row r="28" spans="1:8" x14ac:dyDescent="0.35">
      <c r="A28" s="59" t="s">
        <v>8</v>
      </c>
      <c r="B28" s="60"/>
      <c r="C28" s="61"/>
      <c r="D28" s="62"/>
    </row>
    <row r="29" spans="1:8" x14ac:dyDescent="0.35">
      <c r="A29" s="31" t="s">
        <v>2</v>
      </c>
      <c r="B29" s="6"/>
      <c r="C29" s="17">
        <f>+(C22/1000)*C21</f>
        <v>8945</v>
      </c>
      <c r="D29" s="7">
        <f>+(D22/1000)*D21</f>
        <v>6880</v>
      </c>
    </row>
    <row r="30" spans="1:8" x14ac:dyDescent="0.35">
      <c r="A30" s="31" t="s">
        <v>3</v>
      </c>
      <c r="B30" s="6"/>
      <c r="C30" s="17">
        <f>C22*(60/C25)/3600*C24</f>
        <v>4583.333333333333</v>
      </c>
      <c r="D30" s="7">
        <f>D22*(60/D25)/3600*D24</f>
        <v>11458.333333333334</v>
      </c>
    </row>
    <row r="31" spans="1:8" x14ac:dyDescent="0.35">
      <c r="A31" s="31" t="s">
        <v>13</v>
      </c>
      <c r="B31" s="6"/>
      <c r="C31" s="17">
        <f>C27*C26</f>
        <v>4500</v>
      </c>
      <c r="D31" s="7" t="s">
        <v>7</v>
      </c>
    </row>
    <row r="32" spans="1:8" x14ac:dyDescent="0.35">
      <c r="A32" s="31" t="s">
        <v>4</v>
      </c>
      <c r="B32" s="6"/>
      <c r="C32" s="17">
        <f>SUM(C29:C31)</f>
        <v>18028.333333333332</v>
      </c>
      <c r="D32" s="7">
        <f>SUM(D29:D31)</f>
        <v>18338.333333333336</v>
      </c>
    </row>
    <row r="33" spans="1:4" ht="15" thickBot="1" x14ac:dyDescent="0.4">
      <c r="A33" s="33" t="s">
        <v>14</v>
      </c>
      <c r="B33" s="8"/>
      <c r="C33" s="18">
        <f>D32-C32</f>
        <v>310.00000000000364</v>
      </c>
      <c r="D33" s="9">
        <f>C32-D32</f>
        <v>-310.00000000000364</v>
      </c>
    </row>
    <row r="34" spans="1:4" ht="15" thickBot="1" x14ac:dyDescent="0.4">
      <c r="A34" s="43" t="s">
        <v>24</v>
      </c>
      <c r="B34" s="44"/>
      <c r="C34" s="45">
        <f>(C22/D25/60)-(C22/C25/60)</f>
        <v>208.33333333333334</v>
      </c>
      <c r="D34" s="41"/>
    </row>
    <row r="35" spans="1:4" ht="15" thickBot="1" x14ac:dyDescent="0.4">
      <c r="A35" s="39"/>
      <c r="B35" s="40"/>
      <c r="C35" s="42"/>
      <c r="D35" s="41"/>
    </row>
    <row r="36" spans="1:4" ht="24" thickBot="1" x14ac:dyDescent="0.6">
      <c r="A36" s="63" t="s">
        <v>15</v>
      </c>
      <c r="B36" s="64"/>
      <c r="C36" s="11">
        <f>C31/C37*12</f>
        <v>11.226611226611219</v>
      </c>
      <c r="D36" s="10"/>
    </row>
    <row r="37" spans="1:4" ht="24" thickBot="1" x14ac:dyDescent="0.6">
      <c r="A37" s="65" t="s">
        <v>16</v>
      </c>
      <c r="B37" s="66"/>
      <c r="C37" s="12">
        <f>(D30+D29)-(C30+C29)</f>
        <v>4810.0000000000036</v>
      </c>
      <c r="D37" s="1"/>
    </row>
    <row r="38" spans="1:4" ht="15" customHeight="1" x14ac:dyDescent="0.35">
      <c r="A38" s="67" t="s">
        <v>17</v>
      </c>
      <c r="B38" s="68"/>
      <c r="C38" s="68"/>
      <c r="D38" s="69"/>
    </row>
    <row r="39" spans="1:4" x14ac:dyDescent="0.35">
      <c r="A39" s="70"/>
      <c r="B39" s="71"/>
      <c r="C39" s="71"/>
      <c r="D39" s="72"/>
    </row>
    <row r="40" spans="1:4" ht="15.75" customHeight="1" x14ac:dyDescent="0.35">
      <c r="A40" s="70"/>
      <c r="B40" s="71"/>
      <c r="C40" s="71"/>
      <c r="D40" s="72"/>
    </row>
    <row r="41" spans="1:4" hidden="1" x14ac:dyDescent="0.35">
      <c r="A41" s="70"/>
      <c r="B41" s="71"/>
      <c r="C41" s="71"/>
      <c r="D41" s="72"/>
    </row>
    <row r="42" spans="1:4" ht="30" customHeight="1" thickBot="1" x14ac:dyDescent="0.4">
      <c r="A42" s="47" t="s">
        <v>18</v>
      </c>
      <c r="B42" s="48"/>
      <c r="C42" s="48"/>
      <c r="D42" s="49"/>
    </row>
    <row r="43" spans="1:4" ht="15" customHeight="1" x14ac:dyDescent="0.35">
      <c r="A43" s="50" t="s">
        <v>20</v>
      </c>
      <c r="B43" s="51"/>
      <c r="C43" s="51"/>
      <c r="D43" s="52"/>
    </row>
    <row r="44" spans="1:4" ht="15.75" customHeight="1" x14ac:dyDescent="0.35">
      <c r="A44" s="53" t="s">
        <v>19</v>
      </c>
      <c r="B44" s="54"/>
      <c r="C44" s="54"/>
      <c r="D44" s="55"/>
    </row>
    <row r="45" spans="1:4" ht="6" customHeight="1" thickBot="1" x14ac:dyDescent="0.4">
      <c r="A45" s="56"/>
      <c r="B45" s="57"/>
      <c r="C45" s="57"/>
      <c r="D45" s="58"/>
    </row>
    <row r="46" spans="1:4" ht="15" thickTop="1" x14ac:dyDescent="0.35"/>
  </sheetData>
  <sheetProtection algorithmName="SHA-512" hashValue="yd8unsTXPaj2UR+t9FISF0Qe4sS0elyNuLKeMfjn3wAp4jFhyju856over6s6u48bNH6kkGHVUQ+R5JL3nqtYg==" saltValue="+pUcmrZEJgBuQ4e9VO8u3g==" spinCount="100000" sheet="1" selectLockedCells="1"/>
  <mergeCells count="13">
    <mergeCell ref="A22:B22"/>
    <mergeCell ref="A13:D14"/>
    <mergeCell ref="B15:C15"/>
    <mergeCell ref="B16:C16"/>
    <mergeCell ref="A18:D18"/>
    <mergeCell ref="A21:B21"/>
    <mergeCell ref="A42:D42"/>
    <mergeCell ref="A43:D43"/>
    <mergeCell ref="A44:D45"/>
    <mergeCell ref="A28:D28"/>
    <mergeCell ref="A36:B36"/>
    <mergeCell ref="A37:B37"/>
    <mergeCell ref="A38:D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 ROI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dc:creator>
  <cp:lastModifiedBy>Pamela O'Donnell</cp:lastModifiedBy>
  <dcterms:created xsi:type="dcterms:W3CDTF">2016-03-31T21:20:16Z</dcterms:created>
  <dcterms:modified xsi:type="dcterms:W3CDTF">2021-01-06T19:56:09Z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